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8472" tabRatio="923" activeTab="0"/>
  </bookViews>
  <sheets>
    <sheet name="INDEX" sheetId="23" r:id="rId1"/>
    <sheet name="Bean Salad" sheetId="18" r:id="rId2"/>
    <sheet name="Beet and Onion Salad" sheetId="19" r:id="rId3"/>
    <sheet name="Creamy Cole Slaw" sheetId="20" r:id="rId4"/>
    <sheet name="Vinaigrette Cole Slaw" sheetId="21" r:id="rId5"/>
    <sheet name="Marinated Green Bean Salad" sheetId="22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<sst xmlns="http://schemas.openxmlformats.org/spreadsheetml/2006/main" count="226" uniqueCount="59">
  <si>
    <t>Bureau of Health Care Services | Food Services Division</t>
  </si>
  <si>
    <t>Standardized Recipe</t>
  </si>
  <si>
    <t>Ingredients:</t>
  </si>
  <si>
    <t>Portions</t>
  </si>
  <si>
    <t>Amount:</t>
  </si>
  <si>
    <t>Unit:</t>
  </si>
  <si>
    <t>lb</t>
  </si>
  <si>
    <t>can</t>
  </si>
  <si>
    <t>Cooking Instructions:</t>
  </si>
  <si>
    <t xml:space="preserve">Any changes are subject to Central Office-Food Services Division approval. </t>
  </si>
  <si>
    <t>Standard Portion Size: 1/2 cup</t>
  </si>
  <si>
    <t>can/pch</t>
  </si>
  <si>
    <t>oz</t>
  </si>
  <si>
    <t>Mustard, yellow, prepared</t>
  </si>
  <si>
    <t>Black Pepper, ground</t>
  </si>
  <si>
    <t>Garlic, granulated</t>
  </si>
  <si>
    <t>Vegetable Oil</t>
  </si>
  <si>
    <t>gal</t>
  </si>
  <si>
    <t>Kidney Beans, canned or pouched, drained</t>
  </si>
  <si>
    <t>Onions, thin sliced</t>
  </si>
  <si>
    <t>Vinegar, cider</t>
  </si>
  <si>
    <t>Sugar, granulated, white</t>
  </si>
  <si>
    <r>
      <t>Wax Beans, canned, drained</t>
    </r>
    <r>
      <rPr>
        <b/>
        <i/>
        <sz val="12"/>
        <color theme="1"/>
        <rFont val="Calibri"/>
        <family val="2"/>
        <scheme val="minor"/>
      </rPr>
      <t>*</t>
    </r>
  </si>
  <si>
    <r>
      <t>Green beans, canned, drained</t>
    </r>
    <r>
      <rPr>
        <b/>
        <i/>
        <sz val="12"/>
        <color theme="1"/>
        <rFont val="Calibri"/>
        <family val="2"/>
        <scheme val="minor"/>
      </rPr>
      <t>*</t>
    </r>
  </si>
  <si>
    <t>Beet &amp; Onion Salad</t>
  </si>
  <si>
    <t>Bean Salad</t>
  </si>
  <si>
    <t>Northern Beans, canned or pouched, drained</t>
  </si>
  <si>
    <t>Peppers, fresh bell, diced</t>
  </si>
  <si>
    <r>
      <t xml:space="preserve">Beets, canned, diced </t>
    </r>
    <r>
      <rPr>
        <b/>
        <i/>
        <sz val="11"/>
        <color theme="1"/>
        <rFont val="Calibri"/>
        <family val="2"/>
        <scheme val="minor"/>
      </rPr>
      <t>(not drained)</t>
    </r>
  </si>
  <si>
    <t>Sugar, brown, packed</t>
  </si>
  <si>
    <r>
      <rPr>
        <b/>
        <i/>
        <sz val="12"/>
        <color theme="1"/>
        <rFont val="Calibri"/>
        <family val="2"/>
        <scheme val="minor"/>
      </rPr>
      <t>Should be made 1-day in advance for best flavor and proper service temperature.</t>
    </r>
    <r>
      <rPr>
        <sz val="12"/>
        <color theme="1"/>
        <rFont val="Calibri"/>
        <family val="2"/>
        <scheme val="minor"/>
      </rPr>
      <t xml:space="preserve">
1. Drain beets; save juice for use in step 2; beets for use in step 5.
2. Add beet juice, oil, vinegar, sugars, pepper, garlic, and cinnamon to a clean, santized kettle; mix well to combine.
3. Turn kettle on, cover, and bring to a boil; reduce heat to a simmer.  Simmer for 10-minutes.
4. Remove liquid from heat and cool down.
5. Combine beets and onions; gently toss to combine.
6. Add cooled juice to beats and onions; mix lightly to combine well.
5. Pan up, cover, and place in cold holding for service.  Maintain temperature of 40</t>
    </r>
    <r>
      <rPr>
        <sz val="12"/>
        <color theme="1"/>
        <rFont val="Calibri"/>
        <family val="2"/>
      </rPr>
      <t>°F. 
6. Stir well before serving.</t>
    </r>
    <r>
      <rPr>
        <sz val="12"/>
        <color theme="1"/>
        <rFont val="Calibri"/>
        <family val="2"/>
        <scheme val="minor"/>
      </rPr>
      <t xml:space="preserve">
</t>
    </r>
  </si>
  <si>
    <t>Date revised: April 2015</t>
  </si>
  <si>
    <t>Water, warm</t>
  </si>
  <si>
    <t>Salad Dressing, mayo-style</t>
  </si>
  <si>
    <t>Cabbage, green, cleaned, shredded</t>
  </si>
  <si>
    <t>Carrots, cleaned, shredded</t>
  </si>
  <si>
    <r>
      <rPr>
        <b/>
        <i/>
        <sz val="12"/>
        <color theme="1"/>
        <rFont val="Calibri"/>
        <family val="2"/>
        <scheme val="minor"/>
      </rPr>
      <t>Should be made 1-day in advance for best flavor and proper service temperature.</t>
    </r>
    <r>
      <rPr>
        <sz val="12"/>
        <color theme="1"/>
        <rFont val="Calibri"/>
        <family val="2"/>
        <scheme val="minor"/>
      </rPr>
      <t xml:space="preserve">
1. Combine dry milk and warm water; mix well to combine.  Add salad dressing, mustard, sugar, and pepper; mix well.
2. Slowly add vinegar and mix well to combine to make dressing.
3. Combine cabbage and carrots; gently toss to combine.
4. Add dressing to cabbage mix and toss until blended well.
5. Pan up, cover, and place in cold holding for service.  Maintain temperature of 40</t>
    </r>
    <r>
      <rPr>
        <sz val="12"/>
        <color theme="1"/>
        <rFont val="Calibri"/>
        <family val="2"/>
      </rPr>
      <t>°F. 
6. Stir well before serving.</t>
    </r>
    <r>
      <rPr>
        <sz val="12"/>
        <color theme="1"/>
        <rFont val="Calibri"/>
        <family val="2"/>
        <scheme val="minor"/>
      </rPr>
      <t xml:space="preserve">
</t>
    </r>
  </si>
  <si>
    <t>Creamy Cole Slaw</t>
  </si>
  <si>
    <r>
      <t>Milk, instant, nonfat, dry</t>
    </r>
    <r>
      <rPr>
        <b/>
        <i/>
        <sz val="12"/>
        <color theme="1"/>
        <rFont val="Calibri"/>
        <family val="2"/>
        <scheme val="minor"/>
      </rPr>
      <t>*</t>
    </r>
  </si>
  <si>
    <r>
      <rPr>
        <b/>
        <i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iquid Milk, 1%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(optional in place of instant dry &amp; warm water)</t>
    </r>
  </si>
  <si>
    <t>Vinaigrette Cole Slaw</t>
  </si>
  <si>
    <t>Standard Portion Size:
1/2 cup (4 oz)</t>
  </si>
  <si>
    <r>
      <rPr>
        <b/>
        <i/>
        <sz val="12"/>
        <color theme="1"/>
        <rFont val="Calibri"/>
        <family val="2"/>
        <scheme val="minor"/>
      </rPr>
      <t>Should be made 1-day in advance for best flavor and proper service temperature.</t>
    </r>
    <r>
      <rPr>
        <sz val="12"/>
        <color theme="1"/>
        <rFont val="Calibri"/>
        <family val="2"/>
        <scheme val="minor"/>
      </rPr>
      <t xml:space="preserve">
1. Combine vinegar, sugar, and peeper; mix well to combine.  
2. Combine cabbage and carrots; gently toss to combine.
3. Add dressing to cabbage mix and toss until blended well.
4. Pan up, cover, and place in cold holding for service.  Maintain temperature of 40</t>
    </r>
    <r>
      <rPr>
        <sz val="12"/>
        <color theme="1"/>
        <rFont val="Calibri"/>
        <family val="2"/>
      </rPr>
      <t>°F. 
5. Stir well before serving.</t>
    </r>
    <r>
      <rPr>
        <sz val="12"/>
        <color theme="1"/>
        <rFont val="Calibri"/>
        <family val="2"/>
        <scheme val="minor"/>
      </rPr>
      <t xml:space="preserve">
</t>
    </r>
  </si>
  <si>
    <t>Marinated Green Bean Salad</t>
  </si>
  <si>
    <t>Lemon Juice</t>
  </si>
  <si>
    <t>Worcestershire Sauce</t>
  </si>
  <si>
    <t>Water</t>
  </si>
  <si>
    <t>qt</t>
  </si>
  <si>
    <t>cup</t>
  </si>
  <si>
    <r>
      <rPr>
        <b/>
        <i/>
        <sz val="12"/>
        <color theme="1"/>
        <rFont val="Calibri"/>
        <family val="2"/>
        <scheme val="minor"/>
      </rPr>
      <t>Should be made 1-day in advance for best flavor and proper service temperature.</t>
    </r>
    <r>
      <rPr>
        <sz val="12"/>
        <color theme="1"/>
        <rFont val="Calibri"/>
        <family val="2"/>
        <scheme val="minor"/>
      </rPr>
      <t xml:space="preserve">
1. Combine drained beans and onions; set aside for use in step 3.
2. Combine vinegar, oil, lemon juice, worcestershire, water, sugar, black pepper, and garlic; whisk well to combine to make dressing.
3. Add dressing to beans and onions; mix lightly to combine well.
4. Pan up, cover, and place in cold holding for service.  Maintain temperature of 40</t>
    </r>
    <r>
      <rPr>
        <sz val="12"/>
        <color theme="1"/>
        <rFont val="Calibri"/>
        <family val="2"/>
      </rPr>
      <t>°F. 
5. Stir well before serving.</t>
    </r>
    <r>
      <rPr>
        <sz val="12"/>
        <color theme="1"/>
        <rFont val="Calibri"/>
        <family val="2"/>
        <scheme val="minor"/>
      </rPr>
      <t xml:space="preserve">
</t>
    </r>
  </si>
  <si>
    <t>Date revised: August 2015</t>
  </si>
  <si>
    <r>
      <rPr>
        <b/>
        <i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Wax Beans, frozen, thawed </t>
    </r>
    <r>
      <rPr>
        <b/>
        <i/>
        <sz val="11"/>
        <color theme="1"/>
        <rFont val="Calibri"/>
        <family val="2"/>
        <scheme val="minor"/>
      </rPr>
      <t>(optional in place of canned)</t>
    </r>
  </si>
  <si>
    <r>
      <rPr>
        <b/>
        <i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Green Beans, frozen, thawed </t>
    </r>
    <r>
      <rPr>
        <b/>
        <i/>
        <sz val="11"/>
        <color theme="1"/>
        <rFont val="Calibri"/>
        <family val="2"/>
        <scheme val="minor"/>
      </rPr>
      <t>(optional in place of canned)</t>
    </r>
  </si>
  <si>
    <r>
      <t xml:space="preserve">Cinnamon, ground </t>
    </r>
    <r>
      <rPr>
        <b/>
        <i/>
        <sz val="11"/>
        <color theme="1"/>
        <rFont val="Calibri"/>
        <family val="2"/>
        <scheme val="minor"/>
      </rPr>
      <t>(optional)</t>
    </r>
  </si>
  <si>
    <r>
      <t>Green Beans, canned, drained</t>
    </r>
    <r>
      <rPr>
        <b/>
        <sz val="12"/>
        <color theme="1"/>
        <rFont val="Calibri"/>
        <family val="2"/>
        <scheme val="minor"/>
      </rPr>
      <t>*</t>
    </r>
    <r>
      <rPr>
        <b/>
        <i/>
        <sz val="10"/>
        <color theme="1"/>
        <rFont val="Calibri"/>
        <family val="2"/>
        <scheme val="minor"/>
      </rPr>
      <t>(Wax Beans may be used also)</t>
    </r>
  </si>
  <si>
    <r>
      <rPr>
        <b/>
        <i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Green Beans, frozen, thawed </t>
    </r>
    <r>
      <rPr>
        <b/>
        <i/>
        <sz val="10"/>
        <color theme="1"/>
        <rFont val="Calibri"/>
        <family val="2"/>
        <scheme val="minor"/>
      </rPr>
      <t>(optional in place of canned)</t>
    </r>
  </si>
  <si>
    <r>
      <rPr>
        <b/>
        <i/>
        <sz val="12"/>
        <color theme="1"/>
        <rFont val="Calibri"/>
        <family val="2"/>
        <scheme val="minor"/>
      </rPr>
      <t>Should be made 1-day in advance for best flavor and proper service temperature.</t>
    </r>
    <r>
      <rPr>
        <sz val="12"/>
        <color theme="1"/>
        <rFont val="Calibri"/>
        <family val="2"/>
        <scheme val="minor"/>
      </rPr>
      <t xml:space="preserve">
1. Rinse drained kidney and northern beans with cold water; drain well.
2. Combine drained beans, onions, and bell pepper; set aside for use in step 4.
3. Combine oil, vinegar, sugar, black pepper, and garlic; whisk well to combine to make dressing.
4. Add dressing to beans and onions; mix lightly to combine well.
5. Pan up, cover, and place in cold holding for service.  Maintain temperature of 40</t>
    </r>
    <r>
      <rPr>
        <sz val="12"/>
        <color theme="1"/>
        <rFont val="Calibri"/>
        <family val="2"/>
      </rPr>
      <t>°F. 
6. Stir well before serving.</t>
    </r>
    <r>
      <rPr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>Note: NOT suitable for use with Kosher Bag-Religious Diet menu; must use canned bean salad.</t>
    </r>
  </si>
  <si>
    <t>click recipe name to go to the recipe</t>
  </si>
  <si>
    <t>Recipe Index- Cold Vegetable &amp; Bean Sides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</si>
</sst>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26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mediumDashed"/>
      <top/>
      <bottom style="thin"/>
    </border>
    <border>
      <left/>
      <right style="mediumDashed"/>
      <top style="thin"/>
      <bottom style="thin"/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Dashed"/>
      <top style="thin"/>
      <bottom style="double"/>
    </border>
    <border>
      <left style="mediumDashed"/>
      <right style="mediumDashed"/>
      <top style="mediumDashed"/>
      <bottom style="mediumDashed"/>
    </border>
    <border>
      <left/>
      <right/>
      <top style="thin"/>
      <bottom/>
    </border>
    <border>
      <left style="mediumDashed"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3" fillId="0" borderId="7" xfId="0" applyNumberFormat="1" applyFont="1" applyBorder="1" applyAlignment="1">
      <alignment horizontal="center"/>
    </xf>
    <xf numFmtId="0" fontId="8" fillId="0" borderId="0" xfId="0" applyFont="1"/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6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2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/>
    </xf>
    <xf numFmtId="1" fontId="6" fillId="0" borderId="9" xfId="0" applyNumberFormat="1" applyFont="1" applyBorder="1" applyAlignment="1">
      <alignment horizontal="center" vertical="top"/>
    </xf>
    <xf numFmtId="0" fontId="6" fillId="0" borderId="0" xfId="0" applyFont="1" applyAlignment="1" applyProtection="1">
      <alignment horizontal="center" vertical="center" shrinkToFit="1"/>
      <protection/>
    </xf>
    <xf numFmtId="0" fontId="9" fillId="0" borderId="7" xfId="0" applyFont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764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764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764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7640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533400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676400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8"/>
  <sheetViews>
    <sheetView showGridLines="0" tabSelected="1" workbookViewId="0" topLeftCell="A1">
      <selection activeCell="A1" sqref="A1:G1"/>
    </sheetView>
  </sheetViews>
  <sheetFormatPr defaultColWidth="9.140625" defaultRowHeight="15"/>
  <cols>
    <col min="1" max="1" width="40.7109375" style="38" customWidth="1"/>
  </cols>
  <sheetData>
    <row r="1" spans="1:7" ht="40.05" customHeight="1">
      <c r="A1" s="40" t="s">
        <v>58</v>
      </c>
      <c r="B1" s="40"/>
      <c r="C1" s="40"/>
      <c r="D1" s="40"/>
      <c r="E1" s="40"/>
      <c r="F1" s="40"/>
      <c r="G1" s="40"/>
    </row>
    <row r="2" spans="1:4" ht="40.05" customHeight="1">
      <c r="A2" s="41" t="s">
        <v>57</v>
      </c>
      <c r="B2" s="41"/>
      <c r="C2" s="41"/>
      <c r="D2" s="41"/>
    </row>
    <row r="3" spans="1:4" ht="40.05" customHeight="1">
      <c r="A3" s="39" t="s">
        <v>25</v>
      </c>
      <c r="B3" s="39"/>
      <c r="C3" s="39"/>
      <c r="D3" s="39"/>
    </row>
    <row r="4" spans="1:4" ht="40.05" customHeight="1">
      <c r="A4" s="39" t="s">
        <v>24</v>
      </c>
      <c r="B4" s="39"/>
      <c r="C4" s="39"/>
      <c r="D4" s="39"/>
    </row>
    <row r="5" spans="1:4" ht="40.05" customHeight="1">
      <c r="A5" s="39" t="s">
        <v>37</v>
      </c>
      <c r="B5" s="39"/>
      <c r="C5" s="39"/>
      <c r="D5" s="39"/>
    </row>
    <row r="6" spans="1:4" ht="40.05" customHeight="1">
      <c r="A6" s="39" t="s">
        <v>43</v>
      </c>
      <c r="B6" s="39"/>
      <c r="C6" s="39"/>
      <c r="D6" s="39"/>
    </row>
    <row r="7" spans="1:4" ht="40.05" customHeight="1">
      <c r="A7" s="39" t="s">
        <v>40</v>
      </c>
      <c r="B7" s="39"/>
      <c r="C7" s="39"/>
      <c r="D7" s="39"/>
    </row>
    <row r="8" spans="1:4" ht="40.05" customHeight="1">
      <c r="A8" s="36"/>
      <c r="B8" s="37"/>
      <c r="C8" s="37"/>
      <c r="D8" s="37"/>
    </row>
    <row r="9" ht="40.05" customHeight="1"/>
    <row r="10" ht="40.05" customHeight="1"/>
    <row r="11" ht="40.05" customHeight="1"/>
    <row r="12" ht="40.05" customHeight="1"/>
    <row r="13" ht="40.05" customHeight="1"/>
    <row r="14" ht="40.05" customHeight="1"/>
  </sheetData>
  <mergeCells count="7">
    <mergeCell ref="A7:D7"/>
    <mergeCell ref="A1:G1"/>
    <mergeCell ref="A2:D2"/>
    <mergeCell ref="A3:D3"/>
    <mergeCell ref="A4:D4"/>
    <mergeCell ref="A5:D5"/>
    <mergeCell ref="A6:D6"/>
  </mergeCells>
  <hyperlinks>
    <hyperlink ref="A3:D3" location="'Bean Salad'!D3" display="Bean Salad"/>
    <hyperlink ref="A4:D4" location="'Beet and Onion Salad'!D3" display="Beet &amp; Onion Salad"/>
    <hyperlink ref="A5:D5" location="'Creamy Cole Slaw'!D3" display="Creamy Cole Slaw"/>
    <hyperlink ref="A7:D7" location="'Vinaigrette Cole Slaw'!D3" display="Vinaigrette Cole Slaw"/>
    <hyperlink ref="A6:D6" location="'Marinated Green Bean Salad'!D3" display="Marinated Green Bean Salad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42"/>
  <sheetViews>
    <sheetView showGridLines="0" showRowColHeaders="0" workbookViewId="0" topLeftCell="A1">
      <selection activeCell="D3" sqref="D3:F3"/>
    </sheetView>
  </sheetViews>
  <sheetFormatPr defaultColWidth="9.140625" defaultRowHeight="15"/>
  <sheetData>
    <row r="1" spans="1:10" ht="15.75">
      <c r="A1" s="51"/>
      <c r="B1" s="51"/>
      <c r="C1" s="51"/>
      <c r="D1" s="52" t="s">
        <v>0</v>
      </c>
      <c r="E1" s="52"/>
      <c r="F1" s="52"/>
      <c r="G1" s="52"/>
      <c r="H1" s="52"/>
      <c r="I1" s="52"/>
      <c r="J1" s="52"/>
    </row>
    <row r="2" spans="1:10" ht="15">
      <c r="A2" s="51"/>
      <c r="B2" s="51"/>
      <c r="C2" s="51"/>
      <c r="D2" s="20"/>
      <c r="E2" s="21"/>
      <c r="F2" s="21"/>
      <c r="G2" s="21"/>
      <c r="H2" s="53" t="s">
        <v>1</v>
      </c>
      <c r="I2" s="53"/>
      <c r="J2" s="53"/>
    </row>
    <row r="3" spans="1:10" ht="21.75" thickBot="1">
      <c r="A3" s="51"/>
      <c r="B3" s="51"/>
      <c r="C3" s="51"/>
      <c r="D3" s="54" t="s">
        <v>25</v>
      </c>
      <c r="E3" s="54"/>
      <c r="F3" s="54"/>
      <c r="G3" s="55" t="s">
        <v>10</v>
      </c>
      <c r="H3" s="55"/>
      <c r="I3" s="55"/>
      <c r="J3" s="55"/>
    </row>
    <row r="4" spans="1:10" ht="14.4" customHeight="1" thickBot="1">
      <c r="A4" s="56" t="s">
        <v>2</v>
      </c>
      <c r="B4" s="57"/>
      <c r="C4" s="57"/>
      <c r="D4" s="57"/>
      <c r="E4" s="57"/>
      <c r="F4" s="58"/>
      <c r="G4" s="3">
        <v>100</v>
      </c>
      <c r="H4" s="1" t="s">
        <v>3</v>
      </c>
      <c r="I4" s="24">
        <v>1200</v>
      </c>
      <c r="J4" s="2" t="s">
        <v>3</v>
      </c>
    </row>
    <row r="5" spans="1:10" ht="14.4" customHeight="1" thickBot="1">
      <c r="A5" s="59"/>
      <c r="B5" s="60"/>
      <c r="C5" s="60"/>
      <c r="D5" s="60"/>
      <c r="E5" s="60"/>
      <c r="F5" s="61"/>
      <c r="G5" s="16" t="s">
        <v>4</v>
      </c>
      <c r="H5" s="18" t="s">
        <v>5</v>
      </c>
      <c r="I5" s="17" t="s">
        <v>4</v>
      </c>
      <c r="J5" s="19" t="s">
        <v>5</v>
      </c>
    </row>
    <row r="6" spans="1:10" ht="16.2" thickTop="1">
      <c r="A6" s="8" t="s">
        <v>18</v>
      </c>
      <c r="B6" s="5"/>
      <c r="C6" s="5"/>
      <c r="D6" s="5"/>
      <c r="E6" s="5"/>
      <c r="F6" s="5"/>
      <c r="G6" s="25">
        <v>1</v>
      </c>
      <c r="H6" s="10" t="s">
        <v>11</v>
      </c>
      <c r="I6" s="22">
        <f>I4*G6/100</f>
        <v>12</v>
      </c>
      <c r="J6" s="14" t="s">
        <v>11</v>
      </c>
    </row>
    <row r="7" spans="1:10" ht="15.6">
      <c r="A7" s="14" t="s">
        <v>26</v>
      </c>
      <c r="B7" s="30"/>
      <c r="C7" s="30"/>
      <c r="D7" s="30"/>
      <c r="E7" s="30"/>
      <c r="F7" s="30"/>
      <c r="G7" s="25">
        <v>1</v>
      </c>
      <c r="H7" s="10" t="s">
        <v>11</v>
      </c>
      <c r="I7" s="22">
        <f>I4*G7/100</f>
        <v>12</v>
      </c>
      <c r="J7" s="14" t="s">
        <v>11</v>
      </c>
    </row>
    <row r="8" spans="1:10" ht="15.6">
      <c r="A8" s="14" t="s">
        <v>22</v>
      </c>
      <c r="B8" s="30"/>
      <c r="C8" s="30"/>
      <c r="D8" s="30"/>
      <c r="E8" s="30"/>
      <c r="F8" s="30"/>
      <c r="G8" s="25">
        <v>1</v>
      </c>
      <c r="H8" s="10" t="s">
        <v>7</v>
      </c>
      <c r="I8" s="22">
        <f>I4*G8/100</f>
        <v>12</v>
      </c>
      <c r="J8" s="14" t="s">
        <v>7</v>
      </c>
    </row>
    <row r="9" spans="1:10" ht="15.6">
      <c r="A9" s="14" t="s">
        <v>23</v>
      </c>
      <c r="B9" s="30"/>
      <c r="C9" s="30"/>
      <c r="D9" s="30"/>
      <c r="E9" s="30"/>
      <c r="F9" s="30"/>
      <c r="G9" s="25">
        <v>1</v>
      </c>
      <c r="H9" s="10" t="s">
        <v>7</v>
      </c>
      <c r="I9" s="22">
        <f>I4*G9/100</f>
        <v>12</v>
      </c>
      <c r="J9" s="14" t="s">
        <v>7</v>
      </c>
    </row>
    <row r="10" spans="1:10" ht="15.6">
      <c r="A10" s="9" t="s">
        <v>19</v>
      </c>
      <c r="B10" s="6"/>
      <c r="C10" s="6"/>
      <c r="D10" s="6"/>
      <c r="E10" s="6"/>
      <c r="F10" s="6"/>
      <c r="G10" s="26">
        <v>1</v>
      </c>
      <c r="H10" s="11" t="s">
        <v>6</v>
      </c>
      <c r="I10" s="13">
        <f>I4*G10/100</f>
        <v>12</v>
      </c>
      <c r="J10" s="15" t="s">
        <v>6</v>
      </c>
    </row>
    <row r="11" spans="1:10" ht="15.6">
      <c r="A11" s="9" t="s">
        <v>27</v>
      </c>
      <c r="B11" s="6"/>
      <c r="C11" s="6"/>
      <c r="D11" s="6"/>
      <c r="E11" s="6"/>
      <c r="F11" s="6"/>
      <c r="G11" s="26">
        <v>0.5</v>
      </c>
      <c r="H11" s="11" t="s">
        <v>6</v>
      </c>
      <c r="I11" s="13">
        <f>I4*G11/100</f>
        <v>6</v>
      </c>
      <c r="J11" s="15" t="s">
        <v>6</v>
      </c>
    </row>
    <row r="12" spans="1:10" ht="15.6">
      <c r="A12" s="9" t="s">
        <v>16</v>
      </c>
      <c r="B12" s="6"/>
      <c r="C12" s="6"/>
      <c r="D12" s="6"/>
      <c r="E12" s="6"/>
      <c r="F12" s="6"/>
      <c r="G12" s="26">
        <v>24</v>
      </c>
      <c r="H12" s="11" t="s">
        <v>12</v>
      </c>
      <c r="I12" s="13">
        <f>I4*G12/100/128</f>
        <v>2.25</v>
      </c>
      <c r="J12" s="15" t="s">
        <v>17</v>
      </c>
    </row>
    <row r="13" spans="1:10" ht="15.6">
      <c r="A13" s="9" t="s">
        <v>20</v>
      </c>
      <c r="B13" s="6"/>
      <c r="C13" s="6"/>
      <c r="D13" s="6"/>
      <c r="E13" s="6"/>
      <c r="F13" s="6"/>
      <c r="G13" s="13">
        <v>48</v>
      </c>
      <c r="H13" s="11" t="s">
        <v>12</v>
      </c>
      <c r="I13" s="13">
        <f>I4*G13/100/128</f>
        <v>4.5</v>
      </c>
      <c r="J13" s="15" t="s">
        <v>17</v>
      </c>
    </row>
    <row r="14" spans="1:10" ht="15.6">
      <c r="A14" s="9" t="s">
        <v>21</v>
      </c>
      <c r="B14" s="7"/>
      <c r="C14" s="7"/>
      <c r="D14" s="7"/>
      <c r="E14" s="7"/>
      <c r="F14" s="7"/>
      <c r="G14" s="13">
        <v>2</v>
      </c>
      <c r="H14" s="11" t="s">
        <v>6</v>
      </c>
      <c r="I14" s="13">
        <f>I4*G14/100</f>
        <v>24</v>
      </c>
      <c r="J14" s="15" t="s">
        <v>6</v>
      </c>
    </row>
    <row r="15" spans="1:10" ht="15.6">
      <c r="A15" s="9" t="s">
        <v>14</v>
      </c>
      <c r="B15" s="6"/>
      <c r="C15" s="6"/>
      <c r="D15" s="6"/>
      <c r="E15" s="6"/>
      <c r="F15" s="6"/>
      <c r="G15" s="26">
        <v>0.5</v>
      </c>
      <c r="H15" s="11" t="s">
        <v>12</v>
      </c>
      <c r="I15" s="13">
        <f>I4*G15/100</f>
        <v>6</v>
      </c>
      <c r="J15" s="15" t="s">
        <v>12</v>
      </c>
    </row>
    <row r="16" spans="1:10" ht="15.6">
      <c r="A16" s="9" t="s">
        <v>15</v>
      </c>
      <c r="B16" s="7"/>
      <c r="C16" s="7"/>
      <c r="D16" s="7"/>
      <c r="E16" s="7"/>
      <c r="F16" s="7"/>
      <c r="G16" s="13">
        <v>1</v>
      </c>
      <c r="H16" s="11" t="s">
        <v>12</v>
      </c>
      <c r="I16" s="13">
        <f>I4*G16/100</f>
        <v>12</v>
      </c>
      <c r="J16" s="15" t="s">
        <v>12</v>
      </c>
    </row>
    <row r="17" spans="1:10" ht="15.6">
      <c r="A17" s="9" t="s">
        <v>51</v>
      </c>
      <c r="B17" s="7"/>
      <c r="C17" s="7"/>
      <c r="D17" s="7"/>
      <c r="E17" s="7"/>
      <c r="F17" s="7"/>
      <c r="G17" s="12">
        <v>4</v>
      </c>
      <c r="H17" s="11" t="s">
        <v>6</v>
      </c>
      <c r="I17" s="13">
        <f>I4*G17/100</f>
        <v>48</v>
      </c>
      <c r="J17" s="15" t="s">
        <v>6</v>
      </c>
    </row>
    <row r="18" spans="1:10" ht="15.6">
      <c r="A18" s="9" t="s">
        <v>52</v>
      </c>
      <c r="B18" s="7"/>
      <c r="C18" s="7"/>
      <c r="D18" s="7"/>
      <c r="E18" s="7"/>
      <c r="F18" s="7"/>
      <c r="G18" s="12">
        <v>4</v>
      </c>
      <c r="H18" s="11" t="s">
        <v>6</v>
      </c>
      <c r="I18" s="13">
        <f>I4*G18/100</f>
        <v>48</v>
      </c>
      <c r="J18" s="15" t="s">
        <v>6</v>
      </c>
    </row>
    <row r="19" spans="1:10" ht="16.2" thickBot="1">
      <c r="A19" s="4"/>
      <c r="B19" s="4"/>
      <c r="C19" s="4"/>
      <c r="D19" s="4"/>
      <c r="E19" s="4"/>
      <c r="F19" s="4"/>
      <c r="G19" s="42"/>
      <c r="H19" s="42"/>
      <c r="I19" s="42"/>
      <c r="J19" s="42"/>
    </row>
    <row r="20" spans="1:10" ht="16.8" thickBot="1" thickTop="1">
      <c r="A20" s="43" t="s">
        <v>8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6.2" customHeight="1" thickTop="1">
      <c r="A21" s="46" t="s">
        <v>56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6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.6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.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6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.6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.6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5.6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.6">
      <c r="A34" s="4"/>
      <c r="B34" s="50" t="s">
        <v>9</v>
      </c>
      <c r="C34" s="50"/>
      <c r="D34" s="50"/>
      <c r="E34" s="50"/>
      <c r="F34" s="50"/>
      <c r="G34" s="50"/>
      <c r="H34" s="50"/>
      <c r="I34" s="50"/>
      <c r="J34" s="4"/>
    </row>
    <row r="35" spans="1:10" ht="15.6">
      <c r="A35" s="4"/>
      <c r="B35" s="4"/>
      <c r="C35" s="4"/>
      <c r="D35" s="4"/>
      <c r="E35" s="4"/>
      <c r="F35" s="4"/>
      <c r="G35" s="4"/>
      <c r="H35" s="23"/>
      <c r="I35" s="4"/>
      <c r="J35" s="4"/>
    </row>
    <row r="36" spans="1:10" ht="15.6">
      <c r="A36" s="4"/>
      <c r="B36" s="4"/>
      <c r="C36" s="4"/>
      <c r="D36" s="4"/>
      <c r="E36" s="4"/>
      <c r="F36" s="4"/>
      <c r="G36" s="4"/>
      <c r="H36" s="23" t="s">
        <v>50</v>
      </c>
      <c r="I36" s="4"/>
      <c r="J36" s="4"/>
    </row>
    <row r="37" spans="1:10" ht="15.6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6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6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6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.6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.6">
      <c r="A42" s="4"/>
      <c r="B42" s="4"/>
      <c r="C42" s="4"/>
      <c r="D42" s="4"/>
      <c r="E42" s="4"/>
      <c r="F42" s="4"/>
      <c r="G42" s="4"/>
      <c r="H42" s="4"/>
      <c r="I42" s="4"/>
      <c r="J42" s="4"/>
    </row>
  </sheetData>
  <sheetProtection algorithmName="SHA-512" hashValue="h/hWGALrT2McwIhB4P9UEv3YvTvJryXl3ianbLZO+hFx1TK6taZ9muA5yPwYzFhy0k4RirlDNAuNdu4DAoAHbw==" saltValue="F8rYytLJ7Y+jrl6g/coHzw==" spinCount="100000" sheet="1" objects="1" scenarios="1"/>
  <mergeCells count="10">
    <mergeCell ref="G19:J19"/>
    <mergeCell ref="A20:J20"/>
    <mergeCell ref="A21:J33"/>
    <mergeCell ref="B34:I34"/>
    <mergeCell ref="A1:C3"/>
    <mergeCell ref="D1:J1"/>
    <mergeCell ref="H2:J2"/>
    <mergeCell ref="D3:F3"/>
    <mergeCell ref="G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J39"/>
  <sheetViews>
    <sheetView showGridLines="0" showRowColHeaders="0" workbookViewId="0" topLeftCell="A1">
      <selection activeCell="D3" sqref="D3:F3"/>
    </sheetView>
  </sheetViews>
  <sheetFormatPr defaultColWidth="9.140625" defaultRowHeight="15"/>
  <sheetData>
    <row r="1" spans="1:10" ht="15.75">
      <c r="A1" s="51"/>
      <c r="B1" s="51"/>
      <c r="C1" s="51"/>
      <c r="D1" s="52" t="s">
        <v>0</v>
      </c>
      <c r="E1" s="52"/>
      <c r="F1" s="52"/>
      <c r="G1" s="52"/>
      <c r="H1" s="52"/>
      <c r="I1" s="52"/>
      <c r="J1" s="52"/>
    </row>
    <row r="2" spans="1:10" ht="15">
      <c r="A2" s="51"/>
      <c r="B2" s="51"/>
      <c r="C2" s="51"/>
      <c r="D2" s="20"/>
      <c r="E2" s="21"/>
      <c r="F2" s="21"/>
      <c r="G2" s="21"/>
      <c r="H2" s="53" t="s">
        <v>1</v>
      </c>
      <c r="I2" s="53"/>
      <c r="J2" s="53"/>
    </row>
    <row r="3" spans="1:10" ht="21.75" thickBot="1">
      <c r="A3" s="51"/>
      <c r="B3" s="51"/>
      <c r="C3" s="51"/>
      <c r="D3" s="54" t="s">
        <v>24</v>
      </c>
      <c r="E3" s="54"/>
      <c r="F3" s="54"/>
      <c r="G3" s="55" t="s">
        <v>10</v>
      </c>
      <c r="H3" s="55"/>
      <c r="I3" s="55"/>
      <c r="J3" s="55"/>
    </row>
    <row r="4" spans="1:10" ht="14.4" customHeight="1" thickBot="1">
      <c r="A4" s="56" t="s">
        <v>2</v>
      </c>
      <c r="B4" s="57"/>
      <c r="C4" s="57"/>
      <c r="D4" s="57"/>
      <c r="E4" s="57"/>
      <c r="F4" s="58"/>
      <c r="G4" s="3">
        <v>100</v>
      </c>
      <c r="H4" s="1" t="s">
        <v>3</v>
      </c>
      <c r="I4" s="24">
        <v>1200</v>
      </c>
      <c r="J4" s="2" t="s">
        <v>3</v>
      </c>
    </row>
    <row r="5" spans="1:10" ht="14.4" customHeight="1" thickBot="1">
      <c r="A5" s="59"/>
      <c r="B5" s="60"/>
      <c r="C5" s="60"/>
      <c r="D5" s="60"/>
      <c r="E5" s="60"/>
      <c r="F5" s="61"/>
      <c r="G5" s="16" t="s">
        <v>4</v>
      </c>
      <c r="H5" s="18" t="s">
        <v>5</v>
      </c>
      <c r="I5" s="17" t="s">
        <v>4</v>
      </c>
      <c r="J5" s="19" t="s">
        <v>5</v>
      </c>
    </row>
    <row r="6" spans="1:10" ht="16.2" thickTop="1">
      <c r="A6" s="8" t="s">
        <v>28</v>
      </c>
      <c r="B6" s="5"/>
      <c r="C6" s="5"/>
      <c r="D6" s="5"/>
      <c r="E6" s="5"/>
      <c r="F6" s="5"/>
      <c r="G6" s="25">
        <v>5</v>
      </c>
      <c r="H6" s="10" t="s">
        <v>7</v>
      </c>
      <c r="I6" s="22">
        <f>I4*G6/100</f>
        <v>60</v>
      </c>
      <c r="J6" s="14" t="s">
        <v>7</v>
      </c>
    </row>
    <row r="7" spans="1:10" ht="15.6">
      <c r="A7" s="9" t="s">
        <v>19</v>
      </c>
      <c r="B7" s="6"/>
      <c r="C7" s="6"/>
      <c r="D7" s="6"/>
      <c r="E7" s="6"/>
      <c r="F7" s="6"/>
      <c r="G7" s="26">
        <v>1.5</v>
      </c>
      <c r="H7" s="11" t="s">
        <v>6</v>
      </c>
      <c r="I7" s="13">
        <f>I4*G7/100</f>
        <v>18</v>
      </c>
      <c r="J7" s="15" t="s">
        <v>6</v>
      </c>
    </row>
    <row r="8" spans="1:10" ht="15.6">
      <c r="A8" s="9" t="s">
        <v>16</v>
      </c>
      <c r="B8" s="6"/>
      <c r="C8" s="6"/>
      <c r="D8" s="6"/>
      <c r="E8" s="6"/>
      <c r="F8" s="6"/>
      <c r="G8" s="26">
        <v>2</v>
      </c>
      <c r="H8" s="11" t="s">
        <v>12</v>
      </c>
      <c r="I8" s="13">
        <f>I4*G8/100</f>
        <v>24</v>
      </c>
      <c r="J8" s="15" t="s">
        <v>12</v>
      </c>
    </row>
    <row r="9" spans="1:10" ht="15.6">
      <c r="A9" s="9" t="s">
        <v>20</v>
      </c>
      <c r="B9" s="6"/>
      <c r="C9" s="6"/>
      <c r="D9" s="6"/>
      <c r="E9" s="6"/>
      <c r="F9" s="6"/>
      <c r="G9" s="13">
        <v>56</v>
      </c>
      <c r="H9" s="11" t="s">
        <v>12</v>
      </c>
      <c r="I9" s="13">
        <f>I4*G9/100/128</f>
        <v>5.25</v>
      </c>
      <c r="J9" s="15" t="s">
        <v>17</v>
      </c>
    </row>
    <row r="10" spans="1:10" ht="15.6">
      <c r="A10" s="9" t="s">
        <v>21</v>
      </c>
      <c r="B10" s="7"/>
      <c r="C10" s="7"/>
      <c r="D10" s="7"/>
      <c r="E10" s="7"/>
      <c r="F10" s="7"/>
      <c r="G10" s="13">
        <v>1</v>
      </c>
      <c r="H10" s="11" t="s">
        <v>6</v>
      </c>
      <c r="I10" s="13">
        <f>I4*G10/100</f>
        <v>12</v>
      </c>
      <c r="J10" s="15" t="s">
        <v>6</v>
      </c>
    </row>
    <row r="11" spans="1:10" ht="15.6">
      <c r="A11" s="9" t="s">
        <v>29</v>
      </c>
      <c r="B11" s="7"/>
      <c r="C11" s="7"/>
      <c r="D11" s="7"/>
      <c r="E11" s="7"/>
      <c r="F11" s="7"/>
      <c r="G11" s="13">
        <v>0.75</v>
      </c>
      <c r="H11" s="11" t="s">
        <v>6</v>
      </c>
      <c r="I11" s="13">
        <f>I4*G11/100</f>
        <v>9</v>
      </c>
      <c r="J11" s="15" t="s">
        <v>6</v>
      </c>
    </row>
    <row r="12" spans="1:10" ht="15.6">
      <c r="A12" s="9" t="s">
        <v>14</v>
      </c>
      <c r="B12" s="6"/>
      <c r="C12" s="6"/>
      <c r="D12" s="6"/>
      <c r="E12" s="6"/>
      <c r="F12" s="6"/>
      <c r="G12" s="26">
        <v>0.5</v>
      </c>
      <c r="H12" s="11" t="s">
        <v>12</v>
      </c>
      <c r="I12" s="13">
        <f>I4*G12/100</f>
        <v>6</v>
      </c>
      <c r="J12" s="15" t="s">
        <v>12</v>
      </c>
    </row>
    <row r="13" spans="1:10" ht="15.6">
      <c r="A13" s="9" t="s">
        <v>15</v>
      </c>
      <c r="B13" s="7"/>
      <c r="C13" s="7"/>
      <c r="D13" s="7"/>
      <c r="E13" s="7"/>
      <c r="F13" s="7"/>
      <c r="G13" s="13">
        <v>0.5</v>
      </c>
      <c r="H13" s="11" t="s">
        <v>12</v>
      </c>
      <c r="I13" s="13">
        <f>I4*G13/100</f>
        <v>6</v>
      </c>
      <c r="J13" s="15" t="s">
        <v>12</v>
      </c>
    </row>
    <row r="14" spans="1:10" ht="15.6">
      <c r="A14" s="9" t="s">
        <v>53</v>
      </c>
      <c r="B14" s="7"/>
      <c r="C14" s="7"/>
      <c r="D14" s="7"/>
      <c r="E14" s="7"/>
      <c r="F14" s="7"/>
      <c r="G14" s="31">
        <v>0.25</v>
      </c>
      <c r="H14" s="11" t="s">
        <v>12</v>
      </c>
      <c r="I14" s="13">
        <f>I4*G14/100</f>
        <v>3</v>
      </c>
      <c r="J14" s="15" t="s">
        <v>12</v>
      </c>
    </row>
    <row r="15" spans="1:10" ht="15.6">
      <c r="A15" s="9"/>
      <c r="B15" s="7"/>
      <c r="C15" s="7"/>
      <c r="D15" s="7"/>
      <c r="E15" s="7"/>
      <c r="F15" s="7"/>
      <c r="G15" s="12"/>
      <c r="H15" s="11"/>
      <c r="I15" s="13"/>
      <c r="J15" s="15"/>
    </row>
    <row r="16" spans="1:10" ht="16.2" thickBot="1">
      <c r="A16" s="4"/>
      <c r="B16" s="4"/>
      <c r="C16" s="4"/>
      <c r="D16" s="4"/>
      <c r="E16" s="4"/>
      <c r="F16" s="4"/>
      <c r="G16" s="42"/>
      <c r="H16" s="42"/>
      <c r="I16" s="42"/>
      <c r="J16" s="42"/>
    </row>
    <row r="17" spans="1:10" ht="16.8" thickBot="1" thickTop="1">
      <c r="A17" s="43" t="s">
        <v>8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16.2" customHeight="1" thickTop="1">
      <c r="A18" s="46" t="s">
        <v>30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6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6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6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.6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.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6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6">
      <c r="A31" s="4"/>
      <c r="B31" s="50" t="s">
        <v>9</v>
      </c>
      <c r="C31" s="50"/>
      <c r="D31" s="50"/>
      <c r="E31" s="50"/>
      <c r="F31" s="50"/>
      <c r="G31" s="50"/>
      <c r="H31" s="50"/>
      <c r="I31" s="50"/>
      <c r="J31" s="4"/>
    </row>
    <row r="32" spans="1:10" ht="15.6">
      <c r="A32" s="4"/>
      <c r="B32" s="4"/>
      <c r="C32" s="4"/>
      <c r="D32" s="4"/>
      <c r="E32" s="4"/>
      <c r="F32" s="4"/>
      <c r="G32" s="4"/>
      <c r="H32" s="23"/>
      <c r="I32" s="4"/>
      <c r="J32" s="4"/>
    </row>
    <row r="33" spans="1:10" ht="15.6">
      <c r="A33" s="4"/>
      <c r="B33" s="4"/>
      <c r="C33" s="4"/>
      <c r="D33" s="4"/>
      <c r="E33" s="4"/>
      <c r="F33" s="4"/>
      <c r="G33" s="4"/>
      <c r="H33" s="23" t="s">
        <v>50</v>
      </c>
      <c r="I33" s="4"/>
      <c r="J33" s="4"/>
    </row>
    <row r="34" spans="1:10" ht="15.6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6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6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6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6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sheetProtection algorithmName="SHA-512" hashValue="gRnw+8CfH68XwN0HPlRzQOjJ+MHT+3jzWprpJixZv944ykobV5ejyecp7xYnXb+zlY0lBAsAEbKWteopuwtlSQ==" saltValue="DN3oswbpMikCmkW+AKsqng==" spinCount="100000" sheet="1" objects="1" scenarios="1"/>
  <mergeCells count="10">
    <mergeCell ref="G16:J16"/>
    <mergeCell ref="A17:J17"/>
    <mergeCell ref="A18:J30"/>
    <mergeCell ref="B31:I31"/>
    <mergeCell ref="A1:C3"/>
    <mergeCell ref="D1:J1"/>
    <mergeCell ref="H2:J2"/>
    <mergeCell ref="D3:F3"/>
    <mergeCell ref="G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J40"/>
  <sheetViews>
    <sheetView showGridLines="0" showRowColHeaders="0" workbookViewId="0" topLeftCell="A1">
      <selection activeCell="D3" sqref="D3:F3"/>
    </sheetView>
  </sheetViews>
  <sheetFormatPr defaultColWidth="9.140625" defaultRowHeight="15"/>
  <sheetData>
    <row r="1" spans="1:10" ht="15.75">
      <c r="A1" s="51"/>
      <c r="B1" s="51"/>
      <c r="C1" s="51"/>
      <c r="D1" s="52" t="s">
        <v>0</v>
      </c>
      <c r="E1" s="52"/>
      <c r="F1" s="52"/>
      <c r="G1" s="52"/>
      <c r="H1" s="52"/>
      <c r="I1" s="52"/>
      <c r="J1" s="52"/>
    </row>
    <row r="2" spans="1:10" ht="15">
      <c r="A2" s="51"/>
      <c r="B2" s="51"/>
      <c r="C2" s="51"/>
      <c r="D2" s="20"/>
      <c r="E2" s="21"/>
      <c r="F2" s="21"/>
      <c r="G2" s="21"/>
      <c r="H2" s="53" t="s">
        <v>1</v>
      </c>
      <c r="I2" s="53"/>
      <c r="J2" s="53"/>
    </row>
    <row r="3" spans="1:10" ht="21.75" thickBot="1">
      <c r="A3" s="51"/>
      <c r="B3" s="51"/>
      <c r="C3" s="51"/>
      <c r="D3" s="54" t="s">
        <v>37</v>
      </c>
      <c r="E3" s="54"/>
      <c r="F3" s="54"/>
      <c r="G3" s="55" t="s">
        <v>10</v>
      </c>
      <c r="H3" s="55"/>
      <c r="I3" s="55"/>
      <c r="J3" s="55"/>
    </row>
    <row r="4" spans="1:10" ht="14.4" customHeight="1" thickBot="1">
      <c r="A4" s="56" t="s">
        <v>2</v>
      </c>
      <c r="B4" s="57"/>
      <c r="C4" s="57"/>
      <c r="D4" s="57"/>
      <c r="E4" s="57"/>
      <c r="F4" s="58"/>
      <c r="G4" s="3">
        <v>100</v>
      </c>
      <c r="H4" s="1" t="s">
        <v>3</v>
      </c>
      <c r="I4" s="24">
        <v>1200</v>
      </c>
      <c r="J4" s="2" t="s">
        <v>3</v>
      </c>
    </row>
    <row r="5" spans="1:10" ht="14.4" customHeight="1" thickBot="1">
      <c r="A5" s="59"/>
      <c r="B5" s="60"/>
      <c r="C5" s="60"/>
      <c r="D5" s="60"/>
      <c r="E5" s="60"/>
      <c r="F5" s="61"/>
      <c r="G5" s="16" t="s">
        <v>4</v>
      </c>
      <c r="H5" s="18" t="s">
        <v>5</v>
      </c>
      <c r="I5" s="17" t="s">
        <v>4</v>
      </c>
      <c r="J5" s="19" t="s">
        <v>5</v>
      </c>
    </row>
    <row r="6" spans="1:10" ht="16.2" thickTop="1">
      <c r="A6" s="8" t="s">
        <v>38</v>
      </c>
      <c r="B6" s="5"/>
      <c r="C6" s="5"/>
      <c r="D6" s="5"/>
      <c r="E6" s="5"/>
      <c r="F6" s="5"/>
      <c r="G6" s="25">
        <v>1.75</v>
      </c>
      <c r="H6" s="10" t="s">
        <v>12</v>
      </c>
      <c r="I6" s="22">
        <f>I4*G6/100</f>
        <v>21</v>
      </c>
      <c r="J6" s="14" t="s">
        <v>12</v>
      </c>
    </row>
    <row r="7" spans="1:10" ht="15.6">
      <c r="A7" s="9" t="s">
        <v>32</v>
      </c>
      <c r="B7" s="6"/>
      <c r="C7" s="6"/>
      <c r="D7" s="6"/>
      <c r="E7" s="6"/>
      <c r="F7" s="6"/>
      <c r="G7" s="26">
        <v>14</v>
      </c>
      <c r="H7" s="11" t="s">
        <v>12</v>
      </c>
      <c r="I7" s="13">
        <f>I4*G7/100</f>
        <v>168</v>
      </c>
      <c r="J7" s="15" t="s">
        <v>12</v>
      </c>
    </row>
    <row r="8" spans="1:10" ht="15.6">
      <c r="A8" s="9" t="s">
        <v>33</v>
      </c>
      <c r="B8" s="6"/>
      <c r="C8" s="6"/>
      <c r="D8" s="6"/>
      <c r="E8" s="6"/>
      <c r="F8" s="6"/>
      <c r="G8" s="26">
        <v>32</v>
      </c>
      <c r="H8" s="11" t="s">
        <v>12</v>
      </c>
      <c r="I8" s="13">
        <f>I4*G8/100/128</f>
        <v>3</v>
      </c>
      <c r="J8" s="15" t="s">
        <v>17</v>
      </c>
    </row>
    <row r="9" spans="1:10" ht="15.6">
      <c r="A9" s="9" t="s">
        <v>13</v>
      </c>
      <c r="B9" s="6"/>
      <c r="C9" s="6"/>
      <c r="D9" s="6"/>
      <c r="E9" s="6"/>
      <c r="F9" s="6"/>
      <c r="G9" s="26">
        <v>1.125</v>
      </c>
      <c r="H9" s="11" t="s">
        <v>12</v>
      </c>
      <c r="I9" s="13">
        <f>I4*G9/100</f>
        <v>13.5</v>
      </c>
      <c r="J9" s="15" t="s">
        <v>12</v>
      </c>
    </row>
    <row r="10" spans="1:10" ht="15.6">
      <c r="A10" s="9" t="s">
        <v>20</v>
      </c>
      <c r="B10" s="6"/>
      <c r="C10" s="6"/>
      <c r="D10" s="6"/>
      <c r="E10" s="6"/>
      <c r="F10" s="6"/>
      <c r="G10" s="13">
        <v>8.125</v>
      </c>
      <c r="H10" s="11" t="s">
        <v>12</v>
      </c>
      <c r="I10" s="13">
        <f>I4*G10/100</f>
        <v>97.5</v>
      </c>
      <c r="J10" s="15" t="s">
        <v>12</v>
      </c>
    </row>
    <row r="11" spans="1:10" ht="15.6">
      <c r="A11" s="9" t="s">
        <v>21</v>
      </c>
      <c r="B11" s="7"/>
      <c r="C11" s="7"/>
      <c r="D11" s="7"/>
      <c r="E11" s="7"/>
      <c r="F11" s="7"/>
      <c r="G11" s="13">
        <v>12</v>
      </c>
      <c r="H11" s="11" t="s">
        <v>12</v>
      </c>
      <c r="I11" s="13">
        <f>I4*G11/100/16</f>
        <v>9</v>
      </c>
      <c r="J11" s="15" t="s">
        <v>6</v>
      </c>
    </row>
    <row r="12" spans="1:10" ht="15.6">
      <c r="A12" s="9" t="s">
        <v>14</v>
      </c>
      <c r="B12" s="6"/>
      <c r="C12" s="6"/>
      <c r="D12" s="6"/>
      <c r="E12" s="6"/>
      <c r="F12" s="6"/>
      <c r="G12" s="26">
        <v>0.25</v>
      </c>
      <c r="H12" s="11" t="s">
        <v>12</v>
      </c>
      <c r="I12" s="13">
        <f>I4*G12/100</f>
        <v>3</v>
      </c>
      <c r="J12" s="15" t="s">
        <v>12</v>
      </c>
    </row>
    <row r="13" spans="1:10" ht="15.6">
      <c r="A13" s="9" t="s">
        <v>34</v>
      </c>
      <c r="B13" s="6"/>
      <c r="C13" s="6"/>
      <c r="D13" s="6"/>
      <c r="E13" s="6"/>
      <c r="F13" s="6"/>
      <c r="G13" s="26">
        <v>14</v>
      </c>
      <c r="H13" s="11" t="s">
        <v>6</v>
      </c>
      <c r="I13" s="13">
        <f>I4*G13/100</f>
        <v>168</v>
      </c>
      <c r="J13" s="15" t="s">
        <v>6</v>
      </c>
    </row>
    <row r="14" spans="1:10" ht="15.6">
      <c r="A14" s="9" t="s">
        <v>35</v>
      </c>
      <c r="B14" s="7"/>
      <c r="C14" s="7"/>
      <c r="D14" s="7"/>
      <c r="E14" s="7"/>
      <c r="F14" s="7"/>
      <c r="G14" s="12">
        <v>1.5</v>
      </c>
      <c r="H14" s="11" t="s">
        <v>6</v>
      </c>
      <c r="I14" s="13">
        <f>I4*G14/100</f>
        <v>18</v>
      </c>
      <c r="J14" s="15" t="s">
        <v>6</v>
      </c>
    </row>
    <row r="15" spans="1:10" ht="15.6">
      <c r="A15" s="9"/>
      <c r="B15" s="7"/>
      <c r="C15" s="7"/>
      <c r="D15" s="7"/>
      <c r="E15" s="7"/>
      <c r="F15" s="7"/>
      <c r="G15" s="32"/>
      <c r="H15" s="28"/>
      <c r="I15" s="27"/>
      <c r="J15" s="28"/>
    </row>
    <row r="16" spans="1:10" ht="15.6">
      <c r="A16" s="9" t="s">
        <v>39</v>
      </c>
      <c r="B16" s="7"/>
      <c r="C16" s="7"/>
      <c r="D16" s="7"/>
      <c r="E16" s="7"/>
      <c r="F16" s="7"/>
      <c r="G16" s="32">
        <v>14</v>
      </c>
      <c r="H16" s="28" t="s">
        <v>12</v>
      </c>
      <c r="I16" s="29">
        <f>I4*G16/100</f>
        <v>168</v>
      </c>
      <c r="J16" s="28" t="s">
        <v>12</v>
      </c>
    </row>
    <row r="17" spans="1:10" ht="16.2" thickBot="1">
      <c r="A17" s="4"/>
      <c r="B17" s="4"/>
      <c r="C17" s="4"/>
      <c r="D17" s="4"/>
      <c r="E17" s="4"/>
      <c r="F17" s="4"/>
      <c r="G17" s="42"/>
      <c r="H17" s="42"/>
      <c r="I17" s="42"/>
      <c r="J17" s="42"/>
    </row>
    <row r="18" spans="1:10" ht="16.8" thickBot="1" thickTop="1">
      <c r="A18" s="43" t="s">
        <v>8</v>
      </c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6.2" customHeight="1" thickTop="1">
      <c r="A19" s="46" t="s">
        <v>36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5.6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6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.6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.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6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.6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.6">
      <c r="A32" s="4"/>
      <c r="B32" s="50" t="s">
        <v>9</v>
      </c>
      <c r="C32" s="50"/>
      <c r="D32" s="50"/>
      <c r="E32" s="50"/>
      <c r="F32" s="50"/>
      <c r="G32" s="50"/>
      <c r="H32" s="50"/>
      <c r="I32" s="50"/>
      <c r="J32" s="4"/>
    </row>
    <row r="33" spans="1:10" ht="15.6">
      <c r="A33" s="4"/>
      <c r="B33" s="4"/>
      <c r="C33" s="4"/>
      <c r="D33" s="4"/>
      <c r="E33" s="4"/>
      <c r="F33" s="4"/>
      <c r="G33" s="4"/>
      <c r="H33" s="23"/>
      <c r="I33" s="4"/>
      <c r="J33" s="4"/>
    </row>
    <row r="34" spans="1:10" ht="15.6">
      <c r="A34" s="4"/>
      <c r="B34" s="4"/>
      <c r="C34" s="4"/>
      <c r="D34" s="4"/>
      <c r="E34" s="4"/>
      <c r="F34" s="4"/>
      <c r="G34" s="4"/>
      <c r="H34" s="23" t="s">
        <v>31</v>
      </c>
      <c r="I34" s="4"/>
      <c r="J34" s="4"/>
    </row>
    <row r="35" spans="1:10" ht="15.6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6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6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6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6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sheetProtection algorithmName="SHA-512" hashValue="jBxv+w1BrAyGj3oOZjdzK9EAnvqaveHnjipCPMhRFhUrzIv1QDQJYr6xG3cKZVbknaBjo8yJU+uynKf22rbjMw==" saltValue="k+ottLqS3SnTBjbcJgeMoA==" spinCount="100000" sheet="1" objects="1" scenarios="1"/>
  <mergeCells count="10">
    <mergeCell ref="G17:J17"/>
    <mergeCell ref="A18:J18"/>
    <mergeCell ref="A19:J31"/>
    <mergeCell ref="B32:I32"/>
    <mergeCell ref="A1:C3"/>
    <mergeCell ref="D1:J1"/>
    <mergeCell ref="H2:J2"/>
    <mergeCell ref="D3:F3"/>
    <mergeCell ref="G3:J3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1:J36"/>
  <sheetViews>
    <sheetView showGridLines="0" showRowColHeaders="0" workbookViewId="0" topLeftCell="A1">
      <selection activeCell="D3" sqref="D3:G3"/>
    </sheetView>
  </sheetViews>
  <sheetFormatPr defaultColWidth="9.140625" defaultRowHeight="15"/>
  <sheetData>
    <row r="1" spans="1:10" ht="15.75">
      <c r="A1" s="51"/>
      <c r="B1" s="51"/>
      <c r="C1" s="51"/>
      <c r="D1" s="52" t="s">
        <v>0</v>
      </c>
      <c r="E1" s="52"/>
      <c r="F1" s="52"/>
      <c r="G1" s="52"/>
      <c r="H1" s="52"/>
      <c r="I1" s="52"/>
      <c r="J1" s="52"/>
    </row>
    <row r="2" spans="1:10" ht="15">
      <c r="A2" s="51"/>
      <c r="B2" s="51"/>
      <c r="C2" s="51"/>
      <c r="D2" s="20"/>
      <c r="E2" s="21"/>
      <c r="F2" s="21"/>
      <c r="G2" s="21"/>
      <c r="H2" s="53" t="s">
        <v>1</v>
      </c>
      <c r="I2" s="53"/>
      <c r="J2" s="53"/>
    </row>
    <row r="3" spans="1:10" ht="21.75" thickBot="1">
      <c r="A3" s="51"/>
      <c r="B3" s="51"/>
      <c r="C3" s="51"/>
      <c r="D3" s="54" t="s">
        <v>40</v>
      </c>
      <c r="E3" s="54"/>
      <c r="F3" s="54"/>
      <c r="G3" s="54"/>
      <c r="H3" s="35"/>
      <c r="I3" s="35"/>
      <c r="J3" s="35"/>
    </row>
    <row r="4" spans="1:10" ht="14.4" customHeight="1" thickBot="1">
      <c r="A4" s="56" t="s">
        <v>2</v>
      </c>
      <c r="B4" s="57"/>
      <c r="C4" s="57"/>
      <c r="D4" s="57"/>
      <c r="E4" s="57"/>
      <c r="F4" s="58"/>
      <c r="G4" s="3">
        <v>100</v>
      </c>
      <c r="H4" s="1" t="s">
        <v>3</v>
      </c>
      <c r="I4" s="24">
        <v>1200</v>
      </c>
      <c r="J4" s="2" t="s">
        <v>3</v>
      </c>
    </row>
    <row r="5" spans="1:10" ht="14.4" customHeight="1" thickBot="1">
      <c r="A5" s="59"/>
      <c r="B5" s="60"/>
      <c r="C5" s="60"/>
      <c r="D5" s="60"/>
      <c r="E5" s="60"/>
      <c r="F5" s="61"/>
      <c r="G5" s="16" t="s">
        <v>4</v>
      </c>
      <c r="H5" s="18" t="s">
        <v>5</v>
      </c>
      <c r="I5" s="17" t="s">
        <v>4</v>
      </c>
      <c r="J5" s="19" t="s">
        <v>5</v>
      </c>
    </row>
    <row r="6" spans="1:10" ht="16.2" thickTop="1">
      <c r="A6" s="9" t="s">
        <v>20</v>
      </c>
      <c r="B6" s="6"/>
      <c r="C6" s="6"/>
      <c r="D6" s="6"/>
      <c r="E6" s="6"/>
      <c r="F6" s="6"/>
      <c r="G6" s="13">
        <v>32</v>
      </c>
      <c r="H6" s="11" t="s">
        <v>12</v>
      </c>
      <c r="I6" s="13">
        <f>I4*G6/100/128</f>
        <v>3</v>
      </c>
      <c r="J6" s="15" t="s">
        <v>17</v>
      </c>
    </row>
    <row r="7" spans="1:10" ht="15.6">
      <c r="A7" s="9" t="s">
        <v>21</v>
      </c>
      <c r="B7" s="7"/>
      <c r="C7" s="7"/>
      <c r="D7" s="7"/>
      <c r="E7" s="7"/>
      <c r="F7" s="7"/>
      <c r="G7" s="13">
        <v>12</v>
      </c>
      <c r="H7" s="11" t="s">
        <v>12</v>
      </c>
      <c r="I7" s="13">
        <f>I4*G7/100/16</f>
        <v>9</v>
      </c>
      <c r="J7" s="15" t="s">
        <v>6</v>
      </c>
    </row>
    <row r="8" spans="1:10" ht="15.6">
      <c r="A8" s="9" t="s">
        <v>14</v>
      </c>
      <c r="B8" s="6"/>
      <c r="C8" s="6"/>
      <c r="D8" s="6"/>
      <c r="E8" s="6"/>
      <c r="F8" s="6"/>
      <c r="G8" s="26">
        <v>0.25</v>
      </c>
      <c r="H8" s="11" t="s">
        <v>12</v>
      </c>
      <c r="I8" s="13">
        <f>I4*G8/100</f>
        <v>3</v>
      </c>
      <c r="J8" s="15" t="s">
        <v>12</v>
      </c>
    </row>
    <row r="9" spans="1:10" ht="15.6">
      <c r="A9" s="9" t="s">
        <v>34</v>
      </c>
      <c r="B9" s="6"/>
      <c r="C9" s="6"/>
      <c r="D9" s="6"/>
      <c r="E9" s="6"/>
      <c r="F9" s="6"/>
      <c r="G9" s="26">
        <v>14</v>
      </c>
      <c r="H9" s="11" t="s">
        <v>6</v>
      </c>
      <c r="I9" s="13">
        <f>I4*G9/100</f>
        <v>168</v>
      </c>
      <c r="J9" s="15" t="s">
        <v>6</v>
      </c>
    </row>
    <row r="10" spans="1:10" ht="15.6">
      <c r="A10" s="9" t="s">
        <v>35</v>
      </c>
      <c r="B10" s="7"/>
      <c r="C10" s="7"/>
      <c r="D10" s="7"/>
      <c r="E10" s="7"/>
      <c r="F10" s="7"/>
      <c r="G10" s="12">
        <v>1.5</v>
      </c>
      <c r="H10" s="11" t="s">
        <v>6</v>
      </c>
      <c r="I10" s="13">
        <f>I4*G10/100</f>
        <v>18</v>
      </c>
      <c r="J10" s="15" t="s">
        <v>6</v>
      </c>
    </row>
    <row r="11" spans="1:10" ht="15.6">
      <c r="A11" s="9"/>
      <c r="B11" s="7"/>
      <c r="C11" s="7"/>
      <c r="D11" s="7"/>
      <c r="E11" s="7"/>
      <c r="F11" s="7"/>
      <c r="G11" s="32"/>
      <c r="H11" s="28"/>
      <c r="I11" s="27"/>
      <c r="J11" s="28"/>
    </row>
    <row r="12" spans="1:10" ht="15.6">
      <c r="A12" s="33"/>
      <c r="B12" s="34"/>
      <c r="C12" s="34"/>
      <c r="D12" s="34"/>
      <c r="E12" s="34"/>
      <c r="F12" s="34"/>
      <c r="G12" s="62" t="s">
        <v>41</v>
      </c>
      <c r="H12" s="63"/>
      <c r="I12" s="63"/>
      <c r="J12" s="63"/>
    </row>
    <row r="13" spans="1:10" ht="16.2" thickBot="1">
      <c r="A13" s="4"/>
      <c r="B13" s="4"/>
      <c r="C13" s="4"/>
      <c r="D13" s="4"/>
      <c r="E13" s="4"/>
      <c r="F13" s="4"/>
      <c r="G13" s="64"/>
      <c r="H13" s="64"/>
      <c r="I13" s="64"/>
      <c r="J13" s="64"/>
    </row>
    <row r="14" spans="1:10" ht="16.8" thickBot="1" thickTop="1">
      <c r="A14" s="43" t="s">
        <v>8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16.2" customHeight="1" thickTop="1">
      <c r="A15" s="46" t="s">
        <v>42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.6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5.6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.6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.6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6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6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.6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5.6">
      <c r="A28" s="4"/>
      <c r="B28" s="50" t="s">
        <v>9</v>
      </c>
      <c r="C28" s="50"/>
      <c r="D28" s="50"/>
      <c r="E28" s="50"/>
      <c r="F28" s="50"/>
      <c r="G28" s="50"/>
      <c r="H28" s="50"/>
      <c r="I28" s="50"/>
      <c r="J28" s="4"/>
    </row>
    <row r="29" spans="1:10" ht="15.6">
      <c r="A29" s="4"/>
      <c r="B29" s="4"/>
      <c r="C29" s="4"/>
      <c r="D29" s="4"/>
      <c r="E29" s="4"/>
      <c r="F29" s="4"/>
      <c r="G29" s="4"/>
      <c r="H29" s="23"/>
      <c r="I29" s="4"/>
      <c r="J29" s="4"/>
    </row>
    <row r="30" spans="1:10" ht="15.6">
      <c r="A30" s="4"/>
      <c r="B30" s="4"/>
      <c r="C30" s="4"/>
      <c r="D30" s="4"/>
      <c r="E30" s="4"/>
      <c r="F30" s="4"/>
      <c r="G30" s="4"/>
      <c r="H30" s="23" t="s">
        <v>31</v>
      </c>
      <c r="I30" s="4"/>
      <c r="J30" s="4"/>
    </row>
    <row r="31" spans="1:10" ht="15.6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.6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6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.6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6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6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sheetProtection algorithmName="SHA-512" hashValue="GSzHsrRAKrsUPd8zb7egq2vXjlFy1srFTU/OQ1F+qQUl/vZ1sljsC61dsfdZlZ0wXlc9/PbEE5e4Vg2kR+9nQA==" saltValue="aiQTuR1dxx3Cwzvfkx4h0Q==" spinCount="100000" sheet="1" objects="1" scenarios="1"/>
  <mergeCells count="9">
    <mergeCell ref="A14:J14"/>
    <mergeCell ref="A15:J27"/>
    <mergeCell ref="B28:I28"/>
    <mergeCell ref="G12:J13"/>
    <mergeCell ref="D3:G3"/>
    <mergeCell ref="A1:C3"/>
    <mergeCell ref="D1:J1"/>
    <mergeCell ref="H2:J2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J40"/>
  <sheetViews>
    <sheetView showGridLines="0" showRowColHeaders="0" workbookViewId="0" topLeftCell="A1">
      <selection activeCell="D3" sqref="D3:G3"/>
    </sheetView>
  </sheetViews>
  <sheetFormatPr defaultColWidth="9.140625" defaultRowHeight="15"/>
  <sheetData>
    <row r="1" spans="1:10" ht="15.75">
      <c r="A1" s="51"/>
      <c r="B1" s="51"/>
      <c r="C1" s="51"/>
      <c r="D1" s="52" t="s">
        <v>0</v>
      </c>
      <c r="E1" s="52"/>
      <c r="F1" s="52"/>
      <c r="G1" s="52"/>
      <c r="H1" s="52"/>
      <c r="I1" s="52"/>
      <c r="J1" s="52"/>
    </row>
    <row r="2" spans="1:10" ht="15">
      <c r="A2" s="51"/>
      <c r="B2" s="51"/>
      <c r="C2" s="51"/>
      <c r="D2" s="20"/>
      <c r="E2" s="21"/>
      <c r="F2" s="21"/>
      <c r="G2" s="21"/>
      <c r="H2" s="53" t="s">
        <v>1</v>
      </c>
      <c r="I2" s="53"/>
      <c r="J2" s="53"/>
    </row>
    <row r="3" spans="1:10" ht="21.75" thickBot="1">
      <c r="A3" s="51"/>
      <c r="B3" s="51"/>
      <c r="C3" s="51"/>
      <c r="D3" s="66" t="s">
        <v>43</v>
      </c>
      <c r="E3" s="66"/>
      <c r="F3" s="66"/>
      <c r="G3" s="66"/>
      <c r="H3" s="65" t="s">
        <v>10</v>
      </c>
      <c r="I3" s="65"/>
      <c r="J3" s="65"/>
    </row>
    <row r="4" spans="1:10" ht="14.4" customHeight="1" thickBot="1">
      <c r="A4" s="56" t="s">
        <v>2</v>
      </c>
      <c r="B4" s="57"/>
      <c r="C4" s="57"/>
      <c r="D4" s="57"/>
      <c r="E4" s="57"/>
      <c r="F4" s="58"/>
      <c r="G4" s="3">
        <v>100</v>
      </c>
      <c r="H4" s="1" t="s">
        <v>3</v>
      </c>
      <c r="I4" s="24">
        <v>1200</v>
      </c>
      <c r="J4" s="2" t="s">
        <v>3</v>
      </c>
    </row>
    <row r="5" spans="1:10" ht="14.4" customHeight="1" thickBot="1">
      <c r="A5" s="59"/>
      <c r="B5" s="60"/>
      <c r="C5" s="60"/>
      <c r="D5" s="60"/>
      <c r="E5" s="60"/>
      <c r="F5" s="61"/>
      <c r="G5" s="16" t="s">
        <v>4</v>
      </c>
      <c r="H5" s="18" t="s">
        <v>5</v>
      </c>
      <c r="I5" s="17" t="s">
        <v>4</v>
      </c>
      <c r="J5" s="19" t="s">
        <v>5</v>
      </c>
    </row>
    <row r="6" spans="1:10" ht="16.2" thickTop="1">
      <c r="A6" s="8" t="s">
        <v>54</v>
      </c>
      <c r="B6" s="5"/>
      <c r="C6" s="5"/>
      <c r="D6" s="5"/>
      <c r="E6" s="5"/>
      <c r="F6" s="5"/>
      <c r="G6" s="25">
        <v>5</v>
      </c>
      <c r="H6" s="10" t="s">
        <v>7</v>
      </c>
      <c r="I6" s="22">
        <f>I4*G6/100</f>
        <v>60</v>
      </c>
      <c r="J6" s="14" t="s">
        <v>7</v>
      </c>
    </row>
    <row r="7" spans="1:10" ht="15.6">
      <c r="A7" s="9" t="s">
        <v>19</v>
      </c>
      <c r="B7" s="6"/>
      <c r="C7" s="6"/>
      <c r="D7" s="6"/>
      <c r="E7" s="6"/>
      <c r="F7" s="6"/>
      <c r="G7" s="26">
        <v>1</v>
      </c>
      <c r="H7" s="11" t="s">
        <v>6</v>
      </c>
      <c r="I7" s="13">
        <f>I4*G7/100</f>
        <v>12</v>
      </c>
      <c r="J7" s="15" t="s">
        <v>6</v>
      </c>
    </row>
    <row r="8" spans="1:10" ht="15.6">
      <c r="A8" s="9" t="s">
        <v>20</v>
      </c>
      <c r="B8" s="6"/>
      <c r="C8" s="6"/>
      <c r="D8" s="6"/>
      <c r="E8" s="6"/>
      <c r="F8" s="6"/>
      <c r="G8" s="13">
        <v>8</v>
      </c>
      <c r="H8" s="11" t="s">
        <v>12</v>
      </c>
      <c r="I8" s="13">
        <f>I4*G8/100/32</f>
        <v>3</v>
      </c>
      <c r="J8" s="15" t="s">
        <v>47</v>
      </c>
    </row>
    <row r="9" spans="1:10" ht="15.6">
      <c r="A9" s="9" t="s">
        <v>16</v>
      </c>
      <c r="B9" s="6"/>
      <c r="C9" s="6"/>
      <c r="D9" s="6"/>
      <c r="E9" s="6"/>
      <c r="F9" s="6"/>
      <c r="G9" s="26">
        <v>0.5</v>
      </c>
      <c r="H9" s="11" t="s">
        <v>47</v>
      </c>
      <c r="I9" s="13">
        <f>I4*G9/100/4</f>
        <v>1.5</v>
      </c>
      <c r="J9" s="15" t="s">
        <v>17</v>
      </c>
    </row>
    <row r="10" spans="1:10" ht="15.6">
      <c r="A10" s="9" t="s">
        <v>44</v>
      </c>
      <c r="B10" s="6"/>
      <c r="C10" s="6"/>
      <c r="D10" s="6"/>
      <c r="E10" s="6"/>
      <c r="F10" s="6"/>
      <c r="G10" s="26">
        <v>3</v>
      </c>
      <c r="H10" s="11" t="s">
        <v>12</v>
      </c>
      <c r="I10" s="13">
        <f>I4*G10/100/8</f>
        <v>4.5</v>
      </c>
      <c r="J10" s="15" t="s">
        <v>48</v>
      </c>
    </row>
    <row r="11" spans="1:10" ht="15.6">
      <c r="A11" s="9" t="s">
        <v>45</v>
      </c>
      <c r="B11" s="6"/>
      <c r="C11" s="6"/>
      <c r="D11" s="6"/>
      <c r="E11" s="6"/>
      <c r="F11" s="6"/>
      <c r="G11" s="26">
        <v>1</v>
      </c>
      <c r="H11" s="11" t="s">
        <v>12</v>
      </c>
      <c r="I11" s="13">
        <f>I4*G11/100</f>
        <v>12</v>
      </c>
      <c r="J11" s="15" t="s">
        <v>12</v>
      </c>
    </row>
    <row r="12" spans="1:10" ht="15.6">
      <c r="A12" s="9" t="s">
        <v>46</v>
      </c>
      <c r="B12" s="6"/>
      <c r="C12" s="6"/>
      <c r="D12" s="6"/>
      <c r="E12" s="6"/>
      <c r="F12" s="6"/>
      <c r="G12" s="26">
        <v>8</v>
      </c>
      <c r="H12" s="11" t="s">
        <v>12</v>
      </c>
      <c r="I12" s="13">
        <f>I4*G12/100/32</f>
        <v>3</v>
      </c>
      <c r="J12" s="15" t="s">
        <v>47</v>
      </c>
    </row>
    <row r="13" spans="1:10" ht="15.6">
      <c r="A13" s="9" t="s">
        <v>21</v>
      </c>
      <c r="B13" s="7"/>
      <c r="C13" s="7"/>
      <c r="D13" s="7"/>
      <c r="E13" s="7"/>
      <c r="F13" s="7"/>
      <c r="G13" s="13">
        <v>4</v>
      </c>
      <c r="H13" s="11" t="s">
        <v>12</v>
      </c>
      <c r="I13" s="13">
        <f>I4*G13/100/16</f>
        <v>3</v>
      </c>
      <c r="J13" s="15" t="s">
        <v>6</v>
      </c>
    </row>
    <row r="14" spans="1:10" ht="15.6">
      <c r="A14" s="9" t="s">
        <v>14</v>
      </c>
      <c r="B14" s="6"/>
      <c r="C14" s="6"/>
      <c r="D14" s="6"/>
      <c r="E14" s="6"/>
      <c r="F14" s="6"/>
      <c r="G14" s="26">
        <v>0.5</v>
      </c>
      <c r="H14" s="11" t="s">
        <v>12</v>
      </c>
      <c r="I14" s="13">
        <f>I4*G14/100</f>
        <v>6</v>
      </c>
      <c r="J14" s="15" t="s">
        <v>12</v>
      </c>
    </row>
    <row r="15" spans="1:10" ht="15.6">
      <c r="A15" s="9" t="s">
        <v>15</v>
      </c>
      <c r="B15" s="7"/>
      <c r="C15" s="7"/>
      <c r="D15" s="7"/>
      <c r="E15" s="7"/>
      <c r="F15" s="7"/>
      <c r="G15" s="13">
        <v>0.75</v>
      </c>
      <c r="H15" s="11" t="s">
        <v>12</v>
      </c>
      <c r="I15" s="13">
        <f>I4*G15/100</f>
        <v>9</v>
      </c>
      <c r="J15" s="15" t="s">
        <v>12</v>
      </c>
    </row>
    <row r="16" spans="1:10" ht="15.6">
      <c r="A16" s="9" t="s">
        <v>55</v>
      </c>
      <c r="B16" s="7"/>
      <c r="C16" s="7"/>
      <c r="D16" s="7"/>
      <c r="E16" s="7"/>
      <c r="F16" s="7"/>
      <c r="G16" s="12">
        <v>25</v>
      </c>
      <c r="H16" s="11" t="s">
        <v>6</v>
      </c>
      <c r="I16" s="13">
        <f>I4*G16/100</f>
        <v>300</v>
      </c>
      <c r="J16" s="15" t="s">
        <v>6</v>
      </c>
    </row>
    <row r="17" spans="1:10" ht="16.2" thickBot="1">
      <c r="A17" s="4"/>
      <c r="B17" s="4"/>
      <c r="C17" s="4"/>
      <c r="D17" s="4"/>
      <c r="E17" s="4"/>
      <c r="F17" s="4"/>
      <c r="G17" s="42"/>
      <c r="H17" s="42"/>
      <c r="I17" s="42"/>
      <c r="J17" s="42"/>
    </row>
    <row r="18" spans="1:10" ht="16.8" thickBot="1" thickTop="1">
      <c r="A18" s="43" t="s">
        <v>8</v>
      </c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6.2" customHeight="1" thickTop="1">
      <c r="A19" s="46" t="s">
        <v>49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5.6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.6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.6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.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6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6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.6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.6">
      <c r="A32" s="4"/>
      <c r="B32" s="50" t="s">
        <v>9</v>
      </c>
      <c r="C32" s="50"/>
      <c r="D32" s="50"/>
      <c r="E32" s="50"/>
      <c r="F32" s="50"/>
      <c r="G32" s="50"/>
      <c r="H32" s="50"/>
      <c r="I32" s="50"/>
      <c r="J32" s="4"/>
    </row>
    <row r="33" spans="1:10" ht="15.6">
      <c r="A33" s="4"/>
      <c r="B33" s="4"/>
      <c r="C33" s="4"/>
      <c r="D33" s="4"/>
      <c r="E33" s="4"/>
      <c r="F33" s="4"/>
      <c r="G33" s="4"/>
      <c r="H33" s="23"/>
      <c r="I33" s="4"/>
      <c r="J33" s="4"/>
    </row>
    <row r="34" spans="1:10" ht="15.6">
      <c r="A34" s="4"/>
      <c r="B34" s="4"/>
      <c r="C34" s="4"/>
      <c r="D34" s="4"/>
      <c r="E34" s="4"/>
      <c r="F34" s="4"/>
      <c r="G34" s="4"/>
      <c r="H34" s="23" t="s">
        <v>50</v>
      </c>
      <c r="I34" s="4"/>
      <c r="J34" s="4"/>
    </row>
    <row r="35" spans="1:10" ht="15.6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6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6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6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6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sheetProtection algorithmName="SHA-512" hashValue="NMyqdAQmXy3NKEW4BdKysGdYdsh15g3rRaosUHeVA9m3b8uDuAbue+KPTG/yVHA64AWdI5WrJZVb/UkVtA41Jg==" saltValue="i9XPV4yfm9o9dVY1+G2gdA==" spinCount="100000" sheet="1" objects="1" scenarios="1"/>
  <mergeCells count="10">
    <mergeCell ref="G17:J17"/>
    <mergeCell ref="A18:J18"/>
    <mergeCell ref="A19:J31"/>
    <mergeCell ref="B32:I32"/>
    <mergeCell ref="H3:J3"/>
    <mergeCell ref="D3:G3"/>
    <mergeCell ref="A1:C3"/>
    <mergeCell ref="D1:J1"/>
    <mergeCell ref="H2:J2"/>
    <mergeCell ref="A4:F5"/>
  </mergeCell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Copper, Craig</dc:creator>
  <cp:keywords/>
  <dc:description/>
  <cp:lastModifiedBy>Copper, Craig</cp:lastModifiedBy>
  <cp:lastPrinted>2015-08-12T12:35:36Z</cp:lastPrinted>
  <dcterms:created xsi:type="dcterms:W3CDTF">2014-10-07T17:26:47Z</dcterms:created>
  <dcterms:modified xsi:type="dcterms:W3CDTF">2015-10-09T12:04:24Z</dcterms:modified>
  <cp:category/>
  <cp:version/>
  <cp:contentType/>
  <cp:contentStatus/>
</cp:coreProperties>
</file>